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財務4表\"/>
    </mc:Choice>
  </mc:AlternateContent>
  <xr:revisionPtr revIDLastSave="0" documentId="13_ncr:1_{EAA92F87-413E-4196-A044-E975BAA809AD}" xr6:coauthVersionLast="44" xr6:coauthVersionMax="44" xr10:uidLastSave="{00000000-0000-0000-0000-000000000000}"/>
  <bookViews>
    <workbookView xWindow="-28455" yWindow="900" windowWidth="28425" windowHeight="12840" tabRatio="908" firstSheet="1" activeTab="1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3" l="1"/>
  <c r="C7" i="33"/>
  <c r="C8" i="33"/>
  <c r="C9" i="33"/>
  <c r="C10" i="33"/>
  <c r="C11" i="33"/>
  <c r="C12" i="33"/>
  <c r="C13" i="33"/>
  <c r="C14" i="33"/>
  <c r="C15" i="33"/>
  <c r="C17" i="31" l="1"/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F6" i="33" l="1"/>
  <c r="F7" i="33"/>
  <c r="F8" i="33"/>
  <c r="F9" i="33"/>
  <c r="F10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<sst xmlns="http://schemas.openxmlformats.org/spreadsheetml/2006/main" count="252" uniqueCount="190">
  <si>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</si>
  <si>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</si>
  <si>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</si>
  <si>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</si>
  <si>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</si>
  <si>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</si>
  <si>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</si>
  <si>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</si>
  <si>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</si>
  <si>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</si>
  <si>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</si>
  <si>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</si>
  <si>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</si>
  <si>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</si>
  <si>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</si>
  <si>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</si>
  <si>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</si>
  <si>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</si>
  <si>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</si>
  <si>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</si>
  <si>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</si>
  <si>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</si>
  <si>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</si>
  <si>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</si>
  <si>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</si>
  <si>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</si>
  <si>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</si>
  <si>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</si>
  <si>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</si>
  <si>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</si>
  <si>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</si>
  <si>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</si>
  <si>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</si>
  <si>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</si>
  <si>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</si>
  <si>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</si>
  <si>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</si>
  <si>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</si>
  <si>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</si>
  <si>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</si>
  <si>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</si>
  <si>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</si>
  <si>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</si>
  <si>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</si>
  <si>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</si>
  <si>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</si>
  <si>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</si>
  <si>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</si>
  <si>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</si>
  <si>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</si>
  <si>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</si>
  <si>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</si>
  <si>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</si>
  <si>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</si>
  <si>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</si>
  <si>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</si>
  <si>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</si>
  <si>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</si>
  <si>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</si>
  <si>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</si>
  <si>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</si>
  <si>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</si>
  <si>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</si>
  <si>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</si>
  <si>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</si>
  <si>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</si>
  <si>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</si>
  <si>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</si>
  <si>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</si>
  <si>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</si>
  <si>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</si>
  <si>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</si>
  <si>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</si>
  <si>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</si>
  <si>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</si>
  <si>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</si>
  <si>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</si>
  <si>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</si>
  <si>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</si>
  <si>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</si>
  <si>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</si>
  <si>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</si>
  <si>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</si>
  <si>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</si>
  <si>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</si>
  <si>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</si>
  <si>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</si>
  <si>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</si>
  <si>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</si>
  <si>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</si>
  <si>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</si>
  <si>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</si>
  <si>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</si>
  <si>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</si>
  <si>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</si>
  <si>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</si>
  <si>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</si>
  <si>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</si>
  <si>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</si>
  <si>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</si>
  <si>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</si>
  <si>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</si>
  <si>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</si>
  <si>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</si>
  <si>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</si>
  <si>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</si>
  <si>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</si>
  <si>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</si>
  <si>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</si>
  <si>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</si>
  <si>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</si>
  <si>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</si>
  <si>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</si>
  <si>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</si>
  <si>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</si>
  <si>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</si>
  <si>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</si>
  <si>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</si>
  <si>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</si>
  <si>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</si>
  <si>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</si>
  <si>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</si>
  <si>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</si>
  <si>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</si>
  <si>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</si>
  <si>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</si>
  <si>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</si>
  <si>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</si>
  <si>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</si>
  <si>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</si>
  <si>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</si>
  <si>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</si>
  <si>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</si>
  <si>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</si>
  <si>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</si>
  <si>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</si>
  <si>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</si>
  <si>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</si>
  <si>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</si>
  <si>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</si>
  <si>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</si>
  <si>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</si>
  <si>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</si>
  <si>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</si>
  <si>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</si>
  <si>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</si>
  <si>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</si>
  <si>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</si>
  <si>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</si>
  <si>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</si>
  <si>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</si>
  <si>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</si>
  <si>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</si>
  <si>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</si>
  <si>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</si>
  <si>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</si>
  <si>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</si>
  <si>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</si>
  <si>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</si>
  <si>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</si>
  <si>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</si>
  <si>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</si>
  <si>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</si>
  <si>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</si>
  <si>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</si>
  <si>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</si>
  <si>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</si>
  <si>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</si>
  <si>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</si>
  <si>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</si>
  <si>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</si>
  <si>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</si>
  <si>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</si>
  <si>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</si>
  <si>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</si>
  <si>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</si>
  <si>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</si>
  <si>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</si>
  <si>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</si>
  <si>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</si>
  <si>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</si>
  <si>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</si>
  <si>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</si>
  <si>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</si>
  <si>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令和４年度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</si>
  <si>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期間：令和5年3月31日現在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</si>
  <si>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令和４年度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</si>
  <si>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令和４年度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</si>
  <si>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令和４年度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</si>
  <si>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令和４年度末人口　2,317人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</si>
</sst>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3" t="s">
        <v>69</v>
      </c>
      <c r="C4" s="2" t="s">
        <v>0</v>
      </c>
    </row>
    <row r="5" spans="2:3" ht="18.75" customHeight="1" x14ac:dyDescent="0.15">
      <c r="B5" s="33"/>
      <c r="C5" s="3" t="s">
        <v>70</v>
      </c>
    </row>
    <row r="6" spans="2:3" ht="18.75" customHeight="1" x14ac:dyDescent="0.15">
      <c r="B6" s="34" t="s">
        <v>71</v>
      </c>
      <c r="C6" s="4" t="s">
        <v>69</v>
      </c>
    </row>
    <row r="7" spans="2:3" ht="18.75" customHeight="1" x14ac:dyDescent="0.15">
      <c r="B7" s="34"/>
      <c r="C7" s="5" t="s">
        <v>72</v>
      </c>
    </row>
    <row r="8" spans="2:3" ht="18.75" customHeight="1" x14ac:dyDescent="0.15">
      <c r="B8" s="35" t="s">
        <v>73</v>
      </c>
      <c r="C8" s="4" t="s">
        <v>71</v>
      </c>
    </row>
    <row r="9" spans="2:3" ht="18.75" customHeight="1" x14ac:dyDescent="0.15">
      <c r="B9" s="35"/>
      <c r="C9" s="6" t="s">
        <v>74</v>
      </c>
    </row>
    <row r="10" spans="2:3" ht="18.75" customHeight="1" x14ac:dyDescent="0.15">
      <c r="B10" s="35"/>
      <c r="C10" s="4" t="s">
        <v>75</v>
      </c>
    </row>
    <row r="11" spans="2:3" ht="18.75" customHeight="1" x14ac:dyDescent="0.15">
      <c r="B11" s="35"/>
      <c r="C11" s="6" t="s">
        <v>76</v>
      </c>
    </row>
    <row r="12" spans="2:3" ht="18.75" customHeight="1" x14ac:dyDescent="0.15">
      <c r="B12" s="35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6" t="s">
        <v>71</v>
      </c>
      <c r="C17" s="11" t="s">
        <v>69</v>
      </c>
    </row>
    <row r="18" spans="2:3" ht="16.5" customHeight="1" x14ac:dyDescent="0.15">
      <c r="B18" s="36"/>
      <c r="C18" s="12" t="s">
        <v>81</v>
      </c>
    </row>
    <row r="19" spans="2:3" ht="16.5" customHeight="1" x14ac:dyDescent="0.15">
      <c r="B19" s="36"/>
      <c r="C19" s="13" t="s">
        <v>80</v>
      </c>
    </row>
    <row r="20" spans="2:3" ht="16.5" customHeight="1" x14ac:dyDescent="0.15">
      <c r="B20" s="36"/>
      <c r="C20" s="12" t="s">
        <v>82</v>
      </c>
    </row>
    <row r="21" spans="2:3" ht="16.5" customHeight="1" x14ac:dyDescent="0.15">
      <c r="B21" s="36"/>
      <c r="C21" s="13" t="s">
        <v>83</v>
      </c>
    </row>
    <row r="22" spans="2:3" ht="16.5" customHeight="1" x14ac:dyDescent="0.15">
      <c r="B22" s="36"/>
      <c r="C22" s="12" t="s">
        <v>84</v>
      </c>
    </row>
    <row r="23" spans="2:3" ht="14.25" x14ac:dyDescent="0.15">
      <c r="B23" s="36"/>
      <c r="C23" s="13" t="s">
        <v>85</v>
      </c>
    </row>
    <row r="24" spans="2:3" ht="14.25" x14ac:dyDescent="0.15">
      <c r="B24" s="36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activeCell="A18" sqref="A18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39" t="s">
        <v>184</v>
      </c>
      <c r="B1" s="39"/>
      <c r="C1" s="39"/>
      <c r="D1" s="39"/>
      <c r="E1" s="39"/>
      <c r="F1" s="39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7" t="s">
        <v>88</v>
      </c>
      <c r="B4" s="37"/>
      <c r="C4" s="37"/>
      <c r="D4" s="38" t="s">
        <v>89</v>
      </c>
      <c r="E4" s="38"/>
      <c r="F4" s="38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19544347</v>
      </c>
      <c r="C7" s="22">
        <f t="shared" ref="C7:C38" si="0">ROUND(B7/$F$66,3)</f>
        <v>8435.1949999999997</v>
      </c>
      <c r="D7" s="21" t="s">
        <v>48</v>
      </c>
      <c r="E7" s="1">
        <v>5976373</v>
      </c>
      <c r="F7" s="22">
        <f t="shared" ref="F7:F22" si="1">ROUND(E7/$F$66,3)</f>
        <v>2579.3580000000002</v>
      </c>
    </row>
    <row r="8" spans="1:9" ht="12" x14ac:dyDescent="0.15">
      <c r="A8" s="15" t="s">
        <v>3</v>
      </c>
      <c r="B8" s="23">
        <v>15098703</v>
      </c>
      <c r="C8" s="24">
        <f t="shared" si="0"/>
        <v>6516.4880000000003</v>
      </c>
      <c r="D8" s="15" t="s">
        <v>49</v>
      </c>
      <c r="E8" s="23">
        <v>5746057</v>
      </c>
      <c r="F8" s="24">
        <f t="shared" si="1"/>
        <v>2479.9560000000001</v>
      </c>
    </row>
    <row r="9" spans="1:9" ht="12" x14ac:dyDescent="0.15">
      <c r="A9" s="21" t="s">
        <v>4</v>
      </c>
      <c r="B9" s="1">
        <v>7955800</v>
      </c>
      <c r="C9" s="22">
        <f t="shared" si="0"/>
        <v>3433.6640000000002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902383</v>
      </c>
      <c r="C10" s="24">
        <f t="shared" si="0"/>
        <v>389.46199999999999</v>
      </c>
      <c r="D10" s="15" t="s">
        <v>51</v>
      </c>
      <c r="E10" s="23">
        <v>230316</v>
      </c>
      <c r="F10" s="24">
        <f t="shared" si="1"/>
        <v>99.403000000000006</v>
      </c>
    </row>
    <row r="11" spans="1:9" ht="12" x14ac:dyDescent="0.15">
      <c r="A11" s="21" t="s">
        <v>6</v>
      </c>
      <c r="B11" s="1">
        <v>165676</v>
      </c>
      <c r="C11" s="22">
        <f t="shared" si="0"/>
        <v>71.504999999999995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19499949</v>
      </c>
      <c r="C12" s="24">
        <f t="shared" si="0"/>
        <v>8416.0329999999994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-13981756</v>
      </c>
      <c r="C13" s="22">
        <f t="shared" si="0"/>
        <v>-6034.4219999999996</v>
      </c>
      <c r="D13" s="21" t="s">
        <v>53</v>
      </c>
      <c r="E13" s="1">
        <v>763749</v>
      </c>
      <c r="F13" s="22">
        <f t="shared" si="1"/>
        <v>329.62799999999999</v>
      </c>
    </row>
    <row r="14" spans="1:9" ht="12" x14ac:dyDescent="0.15">
      <c r="A14" s="15" t="s">
        <v>9</v>
      </c>
      <c r="B14" s="23">
        <v>705461</v>
      </c>
      <c r="C14" s="24">
        <f t="shared" si="0"/>
        <v>304.47199999999998</v>
      </c>
      <c r="D14" s="15" t="s">
        <v>54</v>
      </c>
      <c r="E14" s="23">
        <v>715117</v>
      </c>
      <c r="F14" s="24">
        <f t="shared" si="1"/>
        <v>308.63900000000001</v>
      </c>
    </row>
    <row r="15" spans="1:9" ht="12" x14ac:dyDescent="0.15">
      <c r="A15" s="21" t="s">
        <v>10</v>
      </c>
      <c r="B15" s="1">
        <v>-574596</v>
      </c>
      <c r="C15" s="22">
        <f t="shared" si="0"/>
        <v>-247.99100000000001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>ROUND(B17/$F$66,3)</f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48632</v>
      </c>
      <c r="F19" s="22">
        <f t="shared" si="1"/>
        <v>20.989000000000001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6740122</v>
      </c>
      <c r="F22" s="24">
        <f t="shared" si="1"/>
        <v>2908.9870000000001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1238684</v>
      </c>
      <c r="C24" s="24">
        <f t="shared" si="0"/>
        <v>534.60699999999997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7050812</v>
      </c>
      <c r="C25" s="22">
        <f t="shared" si="0"/>
        <v>3043.078</v>
      </c>
      <c r="D25" s="21" t="s">
        <v>63</v>
      </c>
      <c r="E25" s="1">
        <v>18161647</v>
      </c>
      <c r="F25" s="22">
        <f>ROUND(E25/$F$66,3)</f>
        <v>7838.4319999999998</v>
      </c>
    </row>
    <row r="26" spans="1:6" ht="12" x14ac:dyDescent="0.15">
      <c r="A26" s="15" t="s">
        <v>5</v>
      </c>
      <c r="B26" s="23">
        <v>143040</v>
      </c>
      <c r="C26" s="24">
        <f t="shared" si="0"/>
        <v>61.734999999999999</v>
      </c>
      <c r="D26" s="15" t="s">
        <v>64</v>
      </c>
      <c r="E26" s="23">
        <v>-6589839</v>
      </c>
      <c r="F26" s="24">
        <f>ROUND(E26/$F$66,3)</f>
        <v>-2844.1260000000002</v>
      </c>
    </row>
    <row r="27" spans="1:6" ht="12" x14ac:dyDescent="0.15">
      <c r="A27" s="21" t="s">
        <v>7</v>
      </c>
      <c r="B27" s="1">
        <v>4351497</v>
      </c>
      <c r="C27" s="22">
        <f t="shared" si="0"/>
        <v>1878.0740000000001</v>
      </c>
      <c r="D27" s="21" t="s">
        <v>65</v>
      </c>
      <c r="E27" s="1">
        <v>11571808</v>
      </c>
      <c r="F27" s="22">
        <f>ROUND(E27/$F$66,3)</f>
        <v>4994.3059999999996</v>
      </c>
    </row>
    <row r="28" spans="1:6" ht="12" x14ac:dyDescent="0.15">
      <c r="A28" s="15" t="s">
        <v>8</v>
      </c>
      <c r="B28" s="23">
        <v>-3083384</v>
      </c>
      <c r="C28" s="24">
        <f t="shared" si="0"/>
        <v>-1330.7660000000001</v>
      </c>
      <c r="D28" s="15"/>
      <c r="E28" s="23"/>
      <c r="F28" s="24"/>
    </row>
    <row r="29" spans="1:6" ht="12" x14ac:dyDescent="0.15">
      <c r="A29" s="21" t="s">
        <v>9</v>
      </c>
      <c r="B29" s="1">
        <v>23711028</v>
      </c>
      <c r="C29" s="22">
        <f t="shared" si="0"/>
        <v>10233.504000000001</v>
      </c>
      <c r="D29" s="22"/>
      <c r="E29" s="22"/>
      <c r="F29" s="22"/>
    </row>
    <row r="30" spans="1:6" ht="12" x14ac:dyDescent="0.15">
      <c r="A30" s="15" t="s">
        <v>10</v>
      </c>
      <c r="B30" s="23">
        <v>-18075505</v>
      </c>
      <c r="C30" s="24">
        <f t="shared" si="0"/>
        <v>-7801.2539999999999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4136</v>
      </c>
      <c r="C33" s="22">
        <f t="shared" si="0"/>
        <v>1.7849999999999999</v>
      </c>
      <c r="D33" s="22"/>
      <c r="E33" s="22"/>
      <c r="F33" s="22"/>
    </row>
    <row r="34" spans="1:6" ht="12" x14ac:dyDescent="0.15">
      <c r="A34" s="15" t="s">
        <v>21</v>
      </c>
      <c r="B34" s="23">
        <v>821184</v>
      </c>
      <c r="C34" s="24">
        <f t="shared" si="0"/>
        <v>354.41699999999997</v>
      </c>
      <c r="D34" s="24"/>
      <c r="E34" s="24"/>
      <c r="F34" s="24"/>
    </row>
    <row r="35" spans="1:6" ht="12" x14ac:dyDescent="0.15">
      <c r="A35" s="21" t="s">
        <v>22</v>
      </c>
      <c r="B35" s="1">
        <v>-729094</v>
      </c>
      <c r="C35" s="22">
        <f t="shared" si="0"/>
        <v>-314.67200000000003</v>
      </c>
      <c r="D35" s="22"/>
      <c r="E35" s="22"/>
      <c r="F35" s="22"/>
    </row>
    <row r="36" spans="1:6" ht="12" x14ac:dyDescent="0.15">
      <c r="A36" s="15" t="s">
        <v>23</v>
      </c>
      <c r="B36" s="23">
        <v>39805</v>
      </c>
      <c r="C36" s="24">
        <f t="shared" si="0"/>
        <v>17.18</v>
      </c>
      <c r="D36" s="24"/>
      <c r="E36" s="24"/>
      <c r="F36" s="24"/>
    </row>
    <row r="37" spans="1:6" ht="12" x14ac:dyDescent="0.15">
      <c r="A37" s="21" t="s">
        <v>24</v>
      </c>
      <c r="B37" s="1">
        <v>39805</v>
      </c>
      <c r="C37" s="22">
        <f t="shared" si="0"/>
        <v>17.18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4405838</v>
      </c>
      <c r="C39" s="22">
        <f t="shared" ref="C39:C62" si="2">ROUND(B39/$F$66,3)</f>
        <v>1901.527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54.069000000000003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26.706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27.364000000000001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1555</v>
      </c>
      <c r="C45" s="22">
        <f t="shared" si="2"/>
        <v>0.67100000000000004</v>
      </c>
      <c r="D45" s="22"/>
      <c r="E45" s="22"/>
      <c r="F45" s="22"/>
    </row>
    <row r="46" spans="1:6" ht="12" x14ac:dyDescent="0.15">
      <c r="A46" s="15" t="s">
        <v>32</v>
      </c>
      <c r="B46" s="23">
        <v>44978</v>
      </c>
      <c r="C46" s="24">
        <f t="shared" si="2"/>
        <v>19.411999999999999</v>
      </c>
      <c r="D46" s="24"/>
      <c r="E46" s="24"/>
      <c r="F46" s="24"/>
    </row>
    <row r="47" spans="1:6" ht="12" x14ac:dyDescent="0.15">
      <c r="A47" s="21" t="s">
        <v>33</v>
      </c>
      <c r="B47" s="1">
        <v>4234375</v>
      </c>
      <c r="C47" s="22">
        <f t="shared" si="2"/>
        <v>1827.5250000000001</v>
      </c>
      <c r="D47" s="22"/>
      <c r="E47" s="22"/>
      <c r="F47" s="22"/>
    </row>
    <row r="48" spans="1:6" ht="12" x14ac:dyDescent="0.15">
      <c r="A48" s="15" t="s">
        <v>34</v>
      </c>
      <c r="B48" s="23">
        <v>119772</v>
      </c>
      <c r="C48" s="24">
        <f t="shared" si="2"/>
        <v>51.692999999999998</v>
      </c>
      <c r="D48" s="24"/>
      <c r="E48" s="24"/>
      <c r="F48" s="24"/>
    </row>
    <row r="49" spans="1:6" ht="12" x14ac:dyDescent="0.15">
      <c r="A49" s="21" t="s">
        <v>17</v>
      </c>
      <c r="B49" s="1">
        <v>4114603</v>
      </c>
      <c r="C49" s="22">
        <f t="shared" si="2"/>
        <v>1775.8320000000001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-348</v>
      </c>
      <c r="C51" s="22">
        <f t="shared" si="2"/>
        <v>-0.15</v>
      </c>
      <c r="D51" s="22"/>
      <c r="E51" s="22"/>
      <c r="F51" s="22"/>
    </row>
    <row r="52" spans="1:6" ht="12" x14ac:dyDescent="0.15">
      <c r="A52" s="15" t="s">
        <v>36</v>
      </c>
      <c r="B52" s="23">
        <v>-1232417</v>
      </c>
      <c r="C52" s="24">
        <f t="shared" si="2"/>
        <v>-531.90200000000004</v>
      </c>
      <c r="D52" s="24"/>
      <c r="E52" s="24"/>
      <c r="F52" s="24"/>
    </row>
    <row r="53" spans="1:6" ht="12" x14ac:dyDescent="0.15">
      <c r="A53" s="21" t="s">
        <v>37</v>
      </c>
      <c r="B53" s="1">
        <v>142703</v>
      </c>
      <c r="C53" s="22">
        <f t="shared" si="2"/>
        <v>61.59</v>
      </c>
      <c r="D53" s="22"/>
      <c r="E53" s="22"/>
      <c r="F53" s="22"/>
    </row>
    <row r="54" spans="1:6" ht="12" x14ac:dyDescent="0.15">
      <c r="A54" s="15" t="s">
        <v>38</v>
      </c>
      <c r="B54" s="23">
        <v>7611</v>
      </c>
      <c r="C54" s="24">
        <f t="shared" si="2"/>
        <v>3.2850000000000001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-1382700</v>
      </c>
      <c r="C56" s="24">
        <f t="shared" si="2"/>
        <v>-596.76300000000003</v>
      </c>
      <c r="D56" s="24"/>
      <c r="E56" s="24"/>
      <c r="F56" s="24"/>
    </row>
    <row r="57" spans="1:6" ht="12" x14ac:dyDescent="0.15">
      <c r="A57" s="21" t="s">
        <v>41</v>
      </c>
      <c r="B57" s="1">
        <v>-1382700</v>
      </c>
      <c r="C57" s="22">
        <f t="shared" si="2"/>
        <v>-596.76300000000003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-31</v>
      </c>
      <c r="C61" s="22">
        <f t="shared" si="2"/>
        <v>-1.2999999999999999E-2</v>
      </c>
      <c r="D61" s="22"/>
      <c r="E61" s="22"/>
      <c r="F61" s="22"/>
    </row>
    <row r="62" spans="1:6" ht="12" x14ac:dyDescent="0.15">
      <c r="A62" s="21" t="s">
        <v>46</v>
      </c>
      <c r="B62" s="1">
        <v>18311930</v>
      </c>
      <c r="C62" s="22">
        <f t="shared" si="2"/>
        <v>7903.2929999999997</v>
      </c>
      <c r="D62" s="21" t="s">
        <v>66</v>
      </c>
      <c r="E62" s="1">
        <v>18311930</v>
      </c>
      <c r="F62" s="22">
        <f t="shared" ref="F62" si="3">ROUND(E62/$F$66,3)</f>
        <v>7903.2929999999997</v>
      </c>
    </row>
    <row r="63" spans="1:6" x14ac:dyDescent="0.15">
      <c r="E63" s="27" t="s">
        <v>189</v>
      </c>
      <c r="F63" s="27"/>
    </row>
    <row r="64" spans="1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>
        <v>2317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D31" sqref="D3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0" t="s">
        <v>186</v>
      </c>
      <c r="B1" s="40"/>
      <c r="C1" s="40"/>
      <c r="D1" s="40"/>
      <c r="E1" s="40"/>
      <c r="F1" s="40"/>
    </row>
    <row r="2" spans="1:7" x14ac:dyDescent="0.15">
      <c r="A2" s="18" t="s">
        <v>183</v>
      </c>
    </row>
    <row r="3" spans="1:7" x14ac:dyDescent="0.15">
      <c r="A3" s="18" t="s">
        <v>185</v>
      </c>
      <c r="F3" s="31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4436446</v>
      </c>
      <c r="C5" s="24">
        <f>ROUND(B5/$F$29,3)</f>
        <v>1914.7370000000001</v>
      </c>
      <c r="D5" s="15" t="s">
        <v>155</v>
      </c>
      <c r="E5" s="23">
        <v>496798</v>
      </c>
      <c r="F5" s="24">
        <f t="shared" ref="F5:F17" si="0">ROUND(E5/$F$29,3)</f>
        <v>214.41399999999999</v>
      </c>
    </row>
    <row r="6" spans="1:7" ht="12" x14ac:dyDescent="0.15">
      <c r="A6" s="21" t="s">
        <v>156</v>
      </c>
      <c r="B6" s="1">
        <v>2932736</v>
      </c>
      <c r="C6" s="22">
        <f t="shared" ref="C6:C25" si="1">ROUND(B6/$F$29,3)</f>
        <v>1265.7470000000001</v>
      </c>
      <c r="D6" s="21" t="s">
        <v>157</v>
      </c>
      <c r="E6" s="1">
        <v>286666</v>
      </c>
      <c r="F6" s="22">
        <f t="shared" si="0"/>
        <v>123.723</v>
      </c>
    </row>
    <row r="7" spans="1:7" ht="12" x14ac:dyDescent="0.15">
      <c r="A7" s="15" t="s">
        <v>158</v>
      </c>
      <c r="B7" s="23">
        <v>911653</v>
      </c>
      <c r="C7" s="24">
        <f t="shared" si="1"/>
        <v>393.46300000000002</v>
      </c>
      <c r="D7" s="15" t="s">
        <v>44</v>
      </c>
      <c r="E7" s="23">
        <v>210132</v>
      </c>
      <c r="F7" s="24">
        <f t="shared" si="0"/>
        <v>90.691000000000003</v>
      </c>
    </row>
    <row r="8" spans="1:7" ht="12" x14ac:dyDescent="0.15">
      <c r="A8" s="21" t="s">
        <v>159</v>
      </c>
      <c r="B8" s="1">
        <v>656648</v>
      </c>
      <c r="C8" s="22">
        <f t="shared" si="1"/>
        <v>283.404</v>
      </c>
      <c r="D8" s="21" t="s">
        <v>160</v>
      </c>
      <c r="E8" s="1">
        <v>3939648</v>
      </c>
      <c r="F8" s="22">
        <f t="shared" si="0"/>
        <v>1700.3230000000001</v>
      </c>
    </row>
    <row r="9" spans="1:7" ht="12" x14ac:dyDescent="0.15">
      <c r="A9" s="15" t="s">
        <v>161</v>
      </c>
      <c r="B9" s="23">
        <v>2134</v>
      </c>
      <c r="C9" s="24">
        <f t="shared" si="1"/>
        <v>0.92100000000000004</v>
      </c>
      <c r="D9" s="15" t="s">
        <v>162</v>
      </c>
      <c r="E9" s="23">
        <v>0</v>
      </c>
      <c r="F9" s="24">
        <f t="shared" si="0"/>
        <v>0</v>
      </c>
    </row>
    <row r="10" spans="1:7" ht="12" x14ac:dyDescent="0.15">
      <c r="A10" s="21" t="s">
        <v>163</v>
      </c>
      <c r="B10" s="1">
        <v>0</v>
      </c>
      <c r="C10" s="22">
        <f t="shared" si="1"/>
        <v>0</v>
      </c>
      <c r="D10" s="21" t="s">
        <v>164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252871</v>
      </c>
      <c r="C11" s="24">
        <f t="shared" si="1"/>
        <v>109.137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1988119</v>
      </c>
      <c r="C12" s="22">
        <f t="shared" si="1"/>
        <v>858.05700000000002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1028901</v>
      </c>
      <c r="C13" s="24">
        <f t="shared" si="1"/>
        <v>444.06599999999997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123956</v>
      </c>
      <c r="C14" s="22">
        <f t="shared" si="1"/>
        <v>53.497999999999998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823710</v>
      </c>
      <c r="C15" s="24">
        <f t="shared" si="1"/>
        <v>355.50700000000001</v>
      </c>
      <c r="D15" s="15" t="s">
        <v>172</v>
      </c>
      <c r="E15" s="23">
        <v>0</v>
      </c>
      <c r="F15" s="24">
        <f t="shared" si="0"/>
        <v>0</v>
      </c>
      <c r="G15" s="32"/>
    </row>
    <row r="16" spans="1:7" ht="12" x14ac:dyDescent="0.15">
      <c r="A16" s="21" t="s">
        <v>17</v>
      </c>
      <c r="B16" s="1">
        <v>11552</v>
      </c>
      <c r="C16" s="22">
        <f t="shared" si="1"/>
        <v>4.9859999999999998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32963</v>
      </c>
      <c r="C17" s="24">
        <f t="shared" si="1"/>
        <v>14.227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32276</v>
      </c>
      <c r="C18" s="22">
        <f t="shared" si="1"/>
        <v>13.93</v>
      </c>
      <c r="D18" s="22"/>
      <c r="E18" s="22"/>
      <c r="F18" s="22"/>
    </row>
    <row r="19" spans="1:6" ht="12" x14ac:dyDescent="0.15">
      <c r="A19" s="15" t="s">
        <v>177</v>
      </c>
      <c r="B19" s="23">
        <v>29</v>
      </c>
      <c r="C19" s="24">
        <f t="shared" si="1"/>
        <v>1.2999999999999999E-2</v>
      </c>
      <c r="D19" s="24"/>
      <c r="E19" s="24"/>
      <c r="F19" s="24"/>
    </row>
    <row r="20" spans="1:6" ht="12" x14ac:dyDescent="0.15">
      <c r="A20" s="21" t="s">
        <v>17</v>
      </c>
      <c r="B20" s="1">
        <v>658</v>
      </c>
      <c r="C20" s="22">
        <f t="shared" si="1"/>
        <v>0.28399999999999997</v>
      </c>
      <c r="D20" s="22"/>
      <c r="E20" s="22"/>
      <c r="F20" s="22"/>
    </row>
    <row r="21" spans="1:6" ht="12" x14ac:dyDescent="0.15">
      <c r="A21" s="15" t="s">
        <v>178</v>
      </c>
      <c r="B21" s="23">
        <v>1503710</v>
      </c>
      <c r="C21" s="24">
        <f t="shared" si="1"/>
        <v>648.99</v>
      </c>
      <c r="D21" s="24"/>
      <c r="E21" s="24"/>
      <c r="F21" s="24"/>
    </row>
    <row r="22" spans="1:6" ht="12" x14ac:dyDescent="0.15">
      <c r="A22" s="21" t="s">
        <v>179</v>
      </c>
      <c r="B22" s="1">
        <v>1298560</v>
      </c>
      <c r="C22" s="22">
        <f t="shared" si="1"/>
        <v>560.44899999999996</v>
      </c>
      <c r="D22" s="22"/>
      <c r="E22" s="22"/>
      <c r="F22" s="22"/>
    </row>
    <row r="23" spans="1:6" ht="12" x14ac:dyDescent="0.15">
      <c r="A23" s="15" t="s">
        <v>180</v>
      </c>
      <c r="B23" s="23">
        <v>173033</v>
      </c>
      <c r="C23" s="24">
        <f t="shared" si="1"/>
        <v>74.680000000000007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32118</v>
      </c>
      <c r="C25" s="24">
        <f t="shared" si="1"/>
        <v>13.862</v>
      </c>
      <c r="D25" s="15" t="s">
        <v>182</v>
      </c>
      <c r="E25" s="23">
        <v>3939648</v>
      </c>
      <c r="F25" s="24">
        <f>ROUND(E25/$F$29,3)</f>
        <v>1700.3230000000001</v>
      </c>
    </row>
    <row r="26" spans="1:6" x14ac:dyDescent="0.15">
      <c r="A26" s="16"/>
      <c r="B26" s="16"/>
      <c r="C26" s="16"/>
      <c r="D26" s="16"/>
      <c r="E26" s="27" t="s">
        <v>189</v>
      </c>
    </row>
    <row r="29" spans="1:6" x14ac:dyDescent="0.15">
      <c r="F29" s="27">
        <v>2317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B22" sqref="B22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1" t="s">
        <v>187</v>
      </c>
      <c r="B1" s="41"/>
      <c r="C1" s="41"/>
    </row>
    <row r="2" spans="1:3" ht="13.5" x14ac:dyDescent="0.15">
      <c r="A2" s="18" t="s">
        <v>183</v>
      </c>
      <c r="B2" s="29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0" t="s">
        <v>87</v>
      </c>
    </row>
    <row r="5" spans="1:3" ht="12" x14ac:dyDescent="0.15">
      <c r="A5" s="15" t="s">
        <v>134</v>
      </c>
      <c r="B5" s="23">
        <v>11385574</v>
      </c>
      <c r="C5" s="24">
        <f>ROUND(B5/$D$27,3)</f>
        <v>4913.9290000000001</v>
      </c>
    </row>
    <row r="6" spans="1:3" ht="12" x14ac:dyDescent="0.15">
      <c r="A6" s="21" t="s">
        <v>135</v>
      </c>
      <c r="B6" s="1">
        <v>-3939648</v>
      </c>
      <c r="C6" s="22">
        <f t="shared" ref="C6:C23" si="0">ROUND(B6/$D$27,3)</f>
        <v>-1700.3230000000001</v>
      </c>
    </row>
    <row r="7" spans="1:3" ht="12" x14ac:dyDescent="0.15">
      <c r="A7" s="15" t="s">
        <v>136</v>
      </c>
      <c r="B7" s="23">
        <v>4125882</v>
      </c>
      <c r="C7" s="24">
        <f t="shared" si="0"/>
        <v>1780.7</v>
      </c>
    </row>
    <row r="8" spans="1:3" ht="12" x14ac:dyDescent="0.15">
      <c r="A8" s="21" t="s">
        <v>137</v>
      </c>
      <c r="B8" s="1">
        <v>3251689</v>
      </c>
      <c r="C8" s="22">
        <f t="shared" si="0"/>
        <v>1403.405</v>
      </c>
    </row>
    <row r="9" spans="1:3" ht="12" x14ac:dyDescent="0.15">
      <c r="A9" s="15" t="s">
        <v>138</v>
      </c>
      <c r="B9" s="23">
        <v>874193</v>
      </c>
      <c r="C9" s="24">
        <f t="shared" si="0"/>
        <v>377.29500000000002</v>
      </c>
    </row>
    <row r="10" spans="1:3" ht="12" x14ac:dyDescent="0.15">
      <c r="A10" s="21" t="s">
        <v>139</v>
      </c>
      <c r="B10" s="1">
        <v>186235</v>
      </c>
      <c r="C10" s="22">
        <f t="shared" si="0"/>
        <v>80.378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0</v>
      </c>
      <c r="C17" s="24">
        <f t="shared" si="0"/>
        <v>0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186235</v>
      </c>
      <c r="C22" s="22">
        <f t="shared" si="0"/>
        <v>80.378</v>
      </c>
    </row>
    <row r="23" spans="1:4" ht="12" x14ac:dyDescent="0.15">
      <c r="A23" s="15" t="s">
        <v>152</v>
      </c>
      <c r="B23" s="23">
        <v>11571808</v>
      </c>
      <c r="C23" s="24">
        <f t="shared" si="0"/>
        <v>4994.3059999999996</v>
      </c>
    </row>
    <row r="24" spans="1:4" x14ac:dyDescent="0.15">
      <c r="C24" s="27" t="s">
        <v>189</v>
      </c>
    </row>
    <row r="27" spans="1:4" x14ac:dyDescent="0.15">
      <c r="D27" s="27">
        <v>2317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E40" sqref="E40"/>
      <selection pane="bottomLeft" activeCell="B35" sqref="B35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1" t="s">
        <v>188</v>
      </c>
      <c r="B1" s="40"/>
      <c r="C1" s="40"/>
      <c r="D1" s="40"/>
      <c r="E1" s="40"/>
      <c r="F1" s="40"/>
    </row>
    <row r="2" spans="1:6" ht="13.5" x14ac:dyDescent="0.15">
      <c r="A2" s="18" t="s">
        <v>183</v>
      </c>
      <c r="B2" s="29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8" t="s">
        <v>87</v>
      </c>
      <c r="D4" s="26" t="s">
        <v>78</v>
      </c>
      <c r="E4" s="25" t="s">
        <v>79</v>
      </c>
      <c r="F4" s="28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3700783</v>
      </c>
      <c r="C6" s="1">
        <f t="shared" ref="C6:C16" si="0">ROUND(B6/$F$48,3)</f>
        <v>1597.23</v>
      </c>
      <c r="D6" s="21" t="s">
        <v>131</v>
      </c>
      <c r="E6" s="1">
        <v>4623629</v>
      </c>
      <c r="F6" s="22">
        <f>ROUND(E6/$F$48,3)</f>
        <v>1995.5239999999999</v>
      </c>
    </row>
    <row r="7" spans="1:6" ht="12" x14ac:dyDescent="0.15">
      <c r="A7" s="15" t="s">
        <v>130</v>
      </c>
      <c r="B7" s="23">
        <v>2197073</v>
      </c>
      <c r="C7" s="23">
        <f t="shared" si="0"/>
        <v>948.24</v>
      </c>
      <c r="D7" s="15" t="s">
        <v>129</v>
      </c>
      <c r="E7" s="23">
        <v>3251621</v>
      </c>
      <c r="F7" s="24">
        <f>ROUND(E7/$F$48,3)</f>
        <v>1403.375</v>
      </c>
    </row>
    <row r="8" spans="1:6" ht="12" x14ac:dyDescent="0.15">
      <c r="A8" s="21" t="s">
        <v>128</v>
      </c>
      <c r="B8" s="1">
        <v>911653</v>
      </c>
      <c r="C8" s="1">
        <f t="shared" si="0"/>
        <v>393.46300000000002</v>
      </c>
      <c r="D8" s="21" t="s">
        <v>111</v>
      </c>
      <c r="E8" s="1">
        <v>874193</v>
      </c>
      <c r="F8" s="22">
        <f>ROUND(E8/$F$48,3)</f>
        <v>377.29500000000002</v>
      </c>
    </row>
    <row r="9" spans="1:6" ht="12" x14ac:dyDescent="0.15">
      <c r="A9" s="15" t="s">
        <v>127</v>
      </c>
      <c r="B9" s="23">
        <v>1252486</v>
      </c>
      <c r="C9" s="23">
        <f t="shared" si="0"/>
        <v>540.56399999999996</v>
      </c>
      <c r="D9" s="15" t="s">
        <v>126</v>
      </c>
      <c r="E9" s="23">
        <v>288112</v>
      </c>
      <c r="F9" s="24">
        <f>ROUND(E9/$F$48,3)</f>
        <v>124.34699999999999</v>
      </c>
    </row>
    <row r="10" spans="1:6" ht="12" x14ac:dyDescent="0.15">
      <c r="A10" s="21" t="s">
        <v>125</v>
      </c>
      <c r="B10" s="1">
        <v>32276</v>
      </c>
      <c r="C10" s="1">
        <f t="shared" si="0"/>
        <v>13.93</v>
      </c>
      <c r="D10" s="21" t="s">
        <v>97</v>
      </c>
      <c r="E10" s="1">
        <v>209703</v>
      </c>
      <c r="F10" s="22">
        <f>ROUND(E10/$F$48,3)</f>
        <v>90.506</v>
      </c>
    </row>
    <row r="11" spans="1:6" ht="12" x14ac:dyDescent="0.15">
      <c r="A11" s="15" t="s">
        <v>120</v>
      </c>
      <c r="B11" s="23">
        <v>658</v>
      </c>
      <c r="C11" s="23">
        <f t="shared" si="0"/>
        <v>0.28399999999999997</v>
      </c>
      <c r="D11" s="24"/>
      <c r="E11" s="24"/>
      <c r="F11" s="24"/>
    </row>
    <row r="12" spans="1:6" ht="12" x14ac:dyDescent="0.15">
      <c r="A12" s="21" t="s">
        <v>124</v>
      </c>
      <c r="B12" s="1">
        <v>1503710</v>
      </c>
      <c r="C12" s="1">
        <f t="shared" si="0"/>
        <v>648.99</v>
      </c>
      <c r="D12" s="22"/>
      <c r="E12" s="22"/>
      <c r="F12" s="22"/>
    </row>
    <row r="13" spans="1:6" ht="12" x14ac:dyDescent="0.15">
      <c r="A13" s="15" t="s">
        <v>123</v>
      </c>
      <c r="B13" s="23">
        <v>1298560</v>
      </c>
      <c r="C13" s="23">
        <f t="shared" si="0"/>
        <v>560.44899999999996</v>
      </c>
      <c r="D13" s="24"/>
      <c r="E13" s="24"/>
      <c r="F13" s="24"/>
    </row>
    <row r="14" spans="1:6" ht="12" x14ac:dyDescent="0.15">
      <c r="A14" s="21" t="s">
        <v>122</v>
      </c>
      <c r="B14" s="1">
        <v>173033</v>
      </c>
      <c r="C14" s="1">
        <f t="shared" si="0"/>
        <v>74.680000000000007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32118</v>
      </c>
      <c r="C16" s="1">
        <f t="shared" si="0"/>
        <v>13.862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0</v>
      </c>
      <c r="C18" s="1">
        <f t="shared" ref="C18:C23" si="1">ROUND(B18/$F$48,3)</f>
        <v>0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922846</v>
      </c>
      <c r="C22" s="1">
        <f t="shared" si="1"/>
        <v>398.29300000000001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537698</v>
      </c>
      <c r="C25" s="23">
        <f t="shared" ref="C25:C30" si="2">ROUND(B25/$F$48,3)</f>
        <v>232.066</v>
      </c>
      <c r="D25" s="15" t="s">
        <v>113</v>
      </c>
      <c r="E25" s="23">
        <v>55473</v>
      </c>
      <c r="F25" s="23">
        <f t="shared" ref="F25:F30" si="3">ROUND(E25/$F$48,3)</f>
        <v>23.942</v>
      </c>
    </row>
    <row r="26" spans="1:6" ht="12" x14ac:dyDescent="0.15">
      <c r="A26" s="21" t="s">
        <v>112</v>
      </c>
      <c r="B26" s="1">
        <v>293543</v>
      </c>
      <c r="C26" s="1">
        <f t="shared" si="2"/>
        <v>126.691</v>
      </c>
      <c r="D26" s="21" t="s">
        <v>111</v>
      </c>
      <c r="E26" s="1">
        <v>0</v>
      </c>
      <c r="F26" s="1">
        <f t="shared" si="3"/>
        <v>0</v>
      </c>
    </row>
    <row r="27" spans="1:6" ht="12" x14ac:dyDescent="0.15">
      <c r="A27" s="15" t="s">
        <v>110</v>
      </c>
      <c r="B27" s="23">
        <v>240555</v>
      </c>
      <c r="C27" s="23">
        <f t="shared" si="2"/>
        <v>103.822</v>
      </c>
      <c r="D27" s="15" t="s">
        <v>109</v>
      </c>
      <c r="E27" s="23">
        <v>44931</v>
      </c>
      <c r="F27" s="23">
        <f t="shared" si="3"/>
        <v>19.391999999999999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10542</v>
      </c>
      <c r="F28" s="1">
        <f t="shared" si="3"/>
        <v>4.55</v>
      </c>
    </row>
    <row r="29" spans="1:6" ht="12" x14ac:dyDescent="0.15">
      <c r="A29" s="15" t="s">
        <v>106</v>
      </c>
      <c r="B29" s="23">
        <v>3600</v>
      </c>
      <c r="C29" s="23">
        <f t="shared" si="2"/>
        <v>1.554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-482225</v>
      </c>
      <c r="C32" s="1">
        <f>ROUND(B32/$F$48,3)</f>
        <v>-208.125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784572</v>
      </c>
      <c r="C35" s="23">
        <f>ROUND(B35/$F$48,3)</f>
        <v>338.61500000000001</v>
      </c>
      <c r="D35" s="15" t="s">
        <v>101</v>
      </c>
      <c r="E35" s="23">
        <v>357245</v>
      </c>
      <c r="F35" s="23">
        <f>ROUND(E35/$F$48,3)</f>
        <v>154.184</v>
      </c>
    </row>
    <row r="36" spans="1:6" ht="12" x14ac:dyDescent="0.15">
      <c r="A36" s="21" t="s">
        <v>100</v>
      </c>
      <c r="B36" s="1">
        <v>784572</v>
      </c>
      <c r="C36" s="1">
        <f>ROUND(B36/$F$48,3)</f>
        <v>338.61500000000001</v>
      </c>
      <c r="D36" s="21" t="s">
        <v>99</v>
      </c>
      <c r="E36" s="1">
        <v>357245</v>
      </c>
      <c r="F36" s="1">
        <f>ROUND(E36/$F$48,3)</f>
        <v>154.184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-427327</v>
      </c>
      <c r="C39" s="23">
        <f t="shared" ref="C39:C44" si="4">ROUND(B39/$F$48,3)</f>
        <v>-184.43100000000001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13294</v>
      </c>
      <c r="C41" s="23">
        <f t="shared" si="4"/>
        <v>5.7380000000000004</v>
      </c>
      <c r="D41" s="24"/>
      <c r="E41" s="24"/>
      <c r="F41" s="24"/>
    </row>
    <row r="42" spans="1:6" ht="12" x14ac:dyDescent="0.15">
      <c r="A42" s="21" t="s">
        <v>94</v>
      </c>
      <c r="B42" s="1">
        <v>129409</v>
      </c>
      <c r="C42" s="1">
        <f t="shared" si="4"/>
        <v>55.851999999999997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142703</v>
      </c>
      <c r="C44" s="1">
        <f t="shared" si="4"/>
        <v>61.59</v>
      </c>
      <c r="D44" s="22"/>
      <c r="E44" s="22"/>
      <c r="F44" s="22"/>
    </row>
    <row r="45" spans="1:6" x14ac:dyDescent="0.15">
      <c r="F45" s="31" t="s">
        <v>189</v>
      </c>
    </row>
    <row r="46" spans="1:6" x14ac:dyDescent="0.15">
      <c r="E46" s="16"/>
    </row>
    <row r="47" spans="1:6" x14ac:dyDescent="0.15">
      <c r="E47" s="16"/>
    </row>
    <row r="48" spans="1:6" x14ac:dyDescent="0.15">
      <c r="E48" s="16"/>
      <c r="F48" s="27">
        <v>2317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2021-09-02T09:17:56Z</cp:lastPrinted>
  <dcterms:created xsi:type="dcterms:W3CDTF">2016-12-12T23:36:52Z</dcterms:created>
  <dcterms:modified xsi:type="dcterms:W3CDTF">2024-10-16T06:32:37Z</dcterms:modified>
</cp:coreProperties>
</file>